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1" sheetId="1" r:id="rId1"/>
    <sheet name="Диаграмма2" sheetId="2" r:id="rId2"/>
    <sheet name="Диаграмма3" sheetId="3" r:id="rId3"/>
    <sheet name="Лист2" sheetId="4" state="hidden" r:id="rId4"/>
    <sheet name="Таблицы" sheetId="5" r:id="rId5"/>
  </sheets>
  <definedNames/>
  <calcPr fullCalcOnLoad="1"/>
</workbook>
</file>

<file path=xl/sharedStrings.xml><?xml version="1.0" encoding="utf-8"?>
<sst xmlns="http://schemas.openxmlformats.org/spreadsheetml/2006/main" count="67" uniqueCount="36">
  <si>
    <t>Получатели средств федерального бюджета</t>
  </si>
  <si>
    <t>Первичные Сведения о государственных или муниципальных контрактах, заключенных государственными или муниципальными заказчиками</t>
  </si>
  <si>
    <t>Измененные Сведения о государственных или муниципальных контрактах, заключенных государственными или муниципальными заказчиками</t>
  </si>
  <si>
    <t>Сведения об исполнении (о прекращении действия) государственных или муниципальных контрактов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</si>
  <si>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</si>
  <si>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</si>
  <si>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</si>
  <si>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</si>
  <si>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</si>
  <si>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</si>
  <si>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</si>
  <si>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Избирательная комиссия Ульяновской области</t>
  </si>
  <si>
    <t>Август</t>
  </si>
  <si>
    <t>УФК</t>
  </si>
  <si>
    <t>ОФК</t>
  </si>
  <si>
    <t>Месяц</t>
  </si>
  <si>
    <t>Сентябрь</t>
  </si>
  <si>
    <t>СГК</t>
  </si>
  <si>
    <t>СИГК</t>
  </si>
  <si>
    <t>Сведений о государственных контрактах (их изменении)</t>
  </si>
  <si>
    <t>Сведений об исполнении (прекращении действия) государственных контрактах</t>
  </si>
  <si>
    <t>Итого</t>
  </si>
  <si>
    <t>УФК по Ульяновской области</t>
  </si>
  <si>
    <t>Отделения УФК по Ульяновской области</t>
  </si>
  <si>
    <t>Тип Сведений</t>
  </si>
  <si>
    <t>Количество Сведений</t>
  </si>
  <si>
    <t>Госзаказчик</t>
  </si>
  <si>
    <t>Всего</t>
  </si>
  <si>
    <t>Отделение Пенсионного фонда Российской Федерации (государственное учреждение) по Ульяновской области</t>
  </si>
  <si>
    <t>Государственное учреждение-Ульяновское региональное отделение Фонда социального страхования Российской Федерации</t>
  </si>
  <si>
    <t>Октябрь</t>
  </si>
  <si>
    <t>Ноябрь</t>
  </si>
  <si>
    <t>Декабрь</t>
  </si>
  <si>
    <t>Количество государственных контрактов (договоров), зарегистрированных в органах Федерального казначейства Ульяновской области, в разрезе государственных заказчиков, за 2010 год</t>
  </si>
  <si>
    <t>Анализ количества сведений о государственных контактах, принятых от заказчиков и направленных в Федеральное казначейство для включения в реестр контрактов, за 2010 год</t>
  </si>
  <si>
    <t>Динамика изменения количества Сведений о государственных контрактах (их изменении) и Сведений об исполнении (прекращении действия) государственных контрактов, за 2010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</si>
</sst>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12" xfId="0" applyFill="1" applyBorder="1" applyAlignment="1">
      <alignment/>
    </xf>
    <xf numFmtId="0" fontId="7" fillId="0" borderId="0" xfId="0" applyFont="1" applyAlignment="1">
      <alignment horizontal="center" wrapText="1" readingOrder="1"/>
    </xf>
    <xf numFmtId="0" fontId="0" fillId="33" borderId="10" xfId="0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 readingOrder="1"/>
    </xf>
    <xf numFmtId="1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0" fillId="0" borderId="27" xfId="0" applyFill="1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8" xfId="0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0" borderId="0" xfId="0" applyFont="1" applyAlignment="1">
      <alignment horizontal="center" wrapText="1" readingOrder="1"/>
    </xf>
    <xf numFmtId="0" fontId="6" fillId="0" borderId="11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34" xfId="0" applyNumberFormat="1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Количество государственных контрактов (договоров), зарегистрированных в органах Федерального казначейства Ульяновской области, в разрезе государственных заказчиков за 2010 год</a:t>
            </a:r>
          </a:p>
        </c:rich>
      </c:tx>
      <c:layout>
        <c:manualLayout>
          <c:xMode val="factor"/>
          <c:yMode val="factor"/>
          <c:x val="0.0325"/>
          <c:y val="0.04325"/>
        </c:manualLayout>
      </c:layout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32"/>
          <c:y val="0.22925"/>
          <c:w val="0.95725"/>
          <c:h val="0.551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7375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97.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1.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 0.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0.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Лист2!$A$3:$A$6</c:f>
              <c:strCache>
                <c:ptCount val="4"/>
                <c:pt idx="0">
                  <c:v>Получатели средств федерального бюджета</c:v>
                </c:pt>
                <c:pt idx="1">
                  <c:v>Отделение Пенсионного фонда Российской Федерации (государственное учреждение) по Ульяновской области</c:v>
                </c:pt>
                <c:pt idx="2">
                  <c:v>Государственное учреждение-Ульяновское региональное отделение Фонда социального страхования Российской Федерации</c:v>
                </c:pt>
                <c:pt idx="3">
                  <c:v>Избирательная комиссия Ульяновской области</c:v>
                </c:pt>
              </c:strCache>
            </c:strRef>
          </c:cat>
          <c:val>
            <c:numRef>
              <c:f>Лист2!$B$3:$B$6</c:f>
              <c:numCache>
                <c:ptCount val="4"/>
                <c:pt idx="0">
                  <c:v>7375</c:v>
                </c:pt>
                <c:pt idx="1">
                  <c:v>118</c:v>
                </c:pt>
                <c:pt idx="2">
                  <c:v>59</c:v>
                </c:pt>
                <c:pt idx="3">
                  <c:v>3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"/>
          <c:y val="0.76725"/>
          <c:w val="0.44625"/>
          <c:h val="0.1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Анализ количества сведений о государственных контактах, принятых от заказчиков и направленных в Федеральное казначейство для включения в реестр контрактов за 2010 год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076"/>
          <c:y val="0.1965"/>
          <c:w val="0.82475"/>
          <c:h val="0.5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2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2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7555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49.5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1070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 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7.0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6650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 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Лист2!$A$8:$A$10</c:f>
              <c:strCache>
                <c:ptCount val="3"/>
                <c:pt idx="0">
                  <c:v>Первичные Сведения о государственных или муниципальных контрактах, заключенных государственными или муниципальными заказчиками</c:v>
                </c:pt>
                <c:pt idx="1">
                  <c:v>Измененные Сведения о государственных или муниципальных контрактах, заключенных государственными или муниципальными заказчиками</c:v>
                </c:pt>
                <c:pt idx="2">
                  <c:v>Сведения об исполнении (о прекращении действия) государственных или муниципальных контрактов</c:v>
                </c:pt>
              </c:strCache>
            </c:strRef>
          </c:cat>
          <c:val>
            <c:numRef>
              <c:f>Лист2!$B$8:$B$10</c:f>
              <c:numCache>
                <c:ptCount val="3"/>
                <c:pt idx="0">
                  <c:v>7555</c:v>
                </c:pt>
                <c:pt idx="1">
                  <c:v>1070</c:v>
                </c:pt>
                <c:pt idx="2">
                  <c:v>6650</c:v>
                </c:pt>
              </c:numCache>
            </c:numRef>
          </c:val>
        </c:ser>
        <c:firstSliceAng val="2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25"/>
          <c:y val="0.825"/>
          <c:w val="0.9165"/>
          <c:h val="0.11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Динамика изменения количества Сведений о государственных контрактах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(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их изменении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и Сведений об исполнении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(прекращении действия) государственных контрактов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за 2010 год</a:t>
            </a:r>
          </a:p>
        </c:rich>
      </c:tx>
      <c:layout>
        <c:manualLayout>
          <c:xMode val="factor"/>
          <c:yMode val="factor"/>
          <c:x val="0.086"/>
          <c:y val="-0.00175"/>
        </c:manualLayout>
      </c:layout>
      <c:spPr>
        <a:noFill/>
        <a:ln>
          <a:noFill/>
        </a:ln>
      </c:spPr>
    </c:title>
    <c:view3D>
      <c:rotX val="0"/>
      <c:rotY val="20"/>
      <c:depthPercent val="120"/>
      <c:rAngAx val="0"/>
      <c:perspective val="30"/>
    </c:view3D>
    <c:plotArea>
      <c:layout>
        <c:manualLayout>
          <c:xMode val="edge"/>
          <c:yMode val="edge"/>
          <c:x val="0.024"/>
          <c:y val="0.14775"/>
          <c:w val="0.95575"/>
          <c:h val="0.7982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Лист2!$A$12:$A$24</c:f>
              <c:strCache>
                <c:ptCount val="13"/>
                <c:pt idx="0">
                  <c:v>Месяц</c:v>
                </c:pt>
                <c:pt idx="1">
                  <c:v>Январь</c:v>
                </c:pt>
                <c:pt idx="2">
                  <c:v>Февраль</c:v>
                </c:pt>
                <c:pt idx="3">
                  <c:v>Март</c:v>
                </c:pt>
                <c:pt idx="4">
                  <c:v>Апрель</c:v>
                </c:pt>
                <c:pt idx="5">
                  <c:v>Май</c:v>
                </c:pt>
                <c:pt idx="6">
                  <c:v>Июнь</c:v>
                </c:pt>
                <c:pt idx="7">
                  <c:v>Июль</c:v>
                </c:pt>
                <c:pt idx="8">
                  <c:v>Август</c:v>
                </c:pt>
                <c:pt idx="9">
                  <c:v>Сентябрь</c:v>
                </c:pt>
                <c:pt idx="10">
                  <c:v>Октябрь</c:v>
                </c:pt>
                <c:pt idx="11">
                  <c:v>Ноябрь</c:v>
                </c:pt>
                <c:pt idx="12">
                  <c:v>Декабрь</c:v>
                </c:pt>
              </c:strCache>
            </c:strRef>
          </c:cat>
          <c:val>
            <c:numRef>
              <c:f>Лист2!$B$12:$B$24</c:f>
              <c:numCache>
                <c:ptCount val="13"/>
                <c:pt idx="1">
                  <c:v>1299</c:v>
                </c:pt>
                <c:pt idx="2">
                  <c:v>1193</c:v>
                </c:pt>
                <c:pt idx="3">
                  <c:v>1139</c:v>
                </c:pt>
                <c:pt idx="4">
                  <c:v>1041</c:v>
                </c:pt>
                <c:pt idx="5">
                  <c:v>935</c:v>
                </c:pt>
                <c:pt idx="6">
                  <c:v>1531</c:v>
                </c:pt>
                <c:pt idx="7">
                  <c:v>1538</c:v>
                </c:pt>
                <c:pt idx="8">
                  <c:v>647</c:v>
                </c:pt>
                <c:pt idx="9">
                  <c:v>1251</c:v>
                </c:pt>
                <c:pt idx="10">
                  <c:v>1076</c:v>
                </c:pt>
                <c:pt idx="11">
                  <c:v>943</c:v>
                </c:pt>
                <c:pt idx="12">
                  <c:v>2682</c:v>
                </c:pt>
              </c:numCache>
            </c:numRef>
          </c:val>
          <c:smooth val="0"/>
        </c:ser>
        <c:gapDepth val="90"/>
        <c:axId val="53871134"/>
        <c:axId val="15078159"/>
        <c:axId val="1485704"/>
      </c:line3DChart>
      <c:catAx>
        <c:axId val="53871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месяцы</a:t>
                </a:r>
              </a:p>
            </c:rich>
          </c:tx>
          <c:layout>
            <c:manualLayout>
              <c:xMode val="factor"/>
              <c:yMode val="factor"/>
              <c:x val="0.599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078159"/>
        <c:crosses val="autoZero"/>
        <c:auto val="1"/>
        <c:lblOffset val="100"/>
        <c:tickLblSkip val="1"/>
        <c:noMultiLvlLbl val="0"/>
      </c:catAx>
      <c:valAx>
        <c:axId val="1507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количество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71134"/>
        <c:crossesAt val="1"/>
        <c:crossBetween val="between"/>
        <c:dispUnits/>
      </c:valAx>
      <c:serAx>
        <c:axId val="1485704"/>
        <c:scaling>
          <c:orientation val="minMax"/>
        </c:scaling>
        <c:axPos val="b"/>
        <c:delete val="1"/>
        <c:majorTickMark val="out"/>
        <c:minorTickMark val="none"/>
        <c:tickLblPos val="nextTo"/>
        <c:crossAx val="150781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33" right="0.34" top="0.41" bottom="0.26" header="0.23" footer="0.2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67925" cy="6934200"/>
    <xdr:graphicFrame>
      <xdr:nvGraphicFramePr>
        <xdr:cNvPr id="1" name="Shape 1025"/>
        <xdr:cNvGraphicFramePr/>
      </xdr:nvGraphicFramePr>
      <xdr:xfrm>
        <a:off x="832256400" y="832256400"/>
        <a:ext cx="10067925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0.24575</cdr:x>
      <cdr:y>0.468</cdr:y>
    </cdr:from>
    <cdr:to>
      <cdr:x>0.2545</cdr:x>
      <cdr:y>0.50475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76475" y="26670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46.00390625" style="0" customWidth="1"/>
    <col min="2" max="2" width="12.375" style="0" customWidth="1"/>
    <col min="5" max="5" width="8.75390625" style="0" customWidth="1"/>
    <col min="9" max="9" width="24.25390625" style="0" customWidth="1"/>
  </cols>
  <sheetData>
    <row r="1" ht="16.5">
      <c r="I1" s="7"/>
    </row>
    <row r="2" spans="2:9" ht="16.5">
      <c r="B2">
        <f>SUM(B3:B6)</f>
        <v>7555</v>
      </c>
      <c r="I2" s="8"/>
    </row>
    <row r="3" spans="1:9" ht="16.5">
      <c r="A3" t="s">
        <v>0</v>
      </c>
      <c r="B3" s="24">
        <v>7375</v>
      </c>
      <c r="C3" s="14">
        <f>B3/$B$2*100%</f>
        <v>0.9761747187293184</v>
      </c>
      <c r="I3" s="7"/>
    </row>
    <row r="4" spans="1:9" ht="16.5">
      <c r="A4" t="s">
        <v>28</v>
      </c>
      <c r="B4" s="25">
        <v>118</v>
      </c>
      <c r="C4" s="14">
        <f>B4/$B$2*100%</f>
        <v>0.015618795499669094</v>
      </c>
      <c r="I4" s="7"/>
    </row>
    <row r="5" spans="1:12" ht="16.5">
      <c r="A5" t="s">
        <v>29</v>
      </c>
      <c r="B5" s="25">
        <v>59</v>
      </c>
      <c r="C5" s="14">
        <f>B5/$B$2*100%</f>
        <v>0.007809397749834547</v>
      </c>
      <c r="G5" s="3"/>
      <c r="H5" s="3"/>
      <c r="I5" s="7"/>
      <c r="J5" s="3"/>
      <c r="K5" s="3"/>
      <c r="L5" s="3"/>
    </row>
    <row r="6" spans="1:12" ht="16.5">
      <c r="A6" t="s">
        <v>11</v>
      </c>
      <c r="B6" s="26">
        <v>3</v>
      </c>
      <c r="C6" s="14">
        <f>B6/$B$2*100%</f>
        <v>0.0003970880211780278</v>
      </c>
      <c r="G6" s="3"/>
      <c r="H6" s="3"/>
      <c r="I6" s="7"/>
      <c r="J6" s="3"/>
      <c r="K6" s="3"/>
      <c r="L6" s="3"/>
    </row>
    <row r="7" spans="3:12" ht="16.5">
      <c r="C7" s="1" t="s">
        <v>13</v>
      </c>
      <c r="D7" s="1" t="s">
        <v>14</v>
      </c>
      <c r="E7" s="4"/>
      <c r="G7" s="4"/>
      <c r="H7" s="4"/>
      <c r="I7" s="7"/>
      <c r="J7" s="3"/>
      <c r="K7" s="3"/>
      <c r="L7" s="3"/>
    </row>
    <row r="8" spans="1:12" ht="16.5">
      <c r="A8" t="s">
        <v>1</v>
      </c>
      <c r="B8" s="2">
        <v>7555</v>
      </c>
      <c r="C8" s="11">
        <v>5473</v>
      </c>
      <c r="D8" s="19">
        <v>2082</v>
      </c>
      <c r="E8" s="6">
        <f>B8/$B$11*100%</f>
        <v>0.4945990180032733</v>
      </c>
      <c r="G8" s="3"/>
      <c r="H8" s="3"/>
      <c r="I8" s="7"/>
      <c r="J8" s="3"/>
      <c r="K8" s="3"/>
      <c r="L8" s="3"/>
    </row>
    <row r="9" spans="1:12" ht="16.5">
      <c r="A9" t="s">
        <v>2</v>
      </c>
      <c r="B9" s="2">
        <v>1070</v>
      </c>
      <c r="C9" s="11">
        <v>570</v>
      </c>
      <c r="D9" s="19">
        <v>500</v>
      </c>
      <c r="E9" s="6">
        <f>B9/$B$11*100%</f>
        <v>0.07004909983633388</v>
      </c>
      <c r="G9" s="3"/>
      <c r="H9" s="3"/>
      <c r="I9" s="7"/>
      <c r="J9" s="3"/>
      <c r="K9" s="3"/>
      <c r="L9" s="3"/>
    </row>
    <row r="10" spans="1:12" ht="16.5">
      <c r="A10" t="s">
        <v>3</v>
      </c>
      <c r="B10" s="2">
        <v>6650</v>
      </c>
      <c r="C10" s="28">
        <v>5003</v>
      </c>
      <c r="D10" s="29">
        <v>1647</v>
      </c>
      <c r="E10" s="6">
        <f>B10/$B$11*100%</f>
        <v>0.4353518821603928</v>
      </c>
      <c r="G10" s="3"/>
      <c r="H10" s="3"/>
      <c r="I10" s="7"/>
      <c r="J10" s="3"/>
      <c r="K10" s="3"/>
      <c r="L10" s="3"/>
    </row>
    <row r="11" spans="2:12" ht="16.5">
      <c r="B11">
        <f>SUM(B8:B10)</f>
        <v>15275</v>
      </c>
      <c r="C11" s="44" t="s">
        <v>13</v>
      </c>
      <c r="D11" s="44"/>
      <c r="E11" s="45" t="s">
        <v>14</v>
      </c>
      <c r="F11" s="45"/>
      <c r="G11" s="3"/>
      <c r="H11" s="3"/>
      <c r="I11" s="7"/>
      <c r="J11" s="3"/>
      <c r="K11" s="3"/>
      <c r="L11" s="3"/>
    </row>
    <row r="12" spans="1:12" ht="16.5">
      <c r="A12" s="1" t="s">
        <v>15</v>
      </c>
      <c r="B12" s="1"/>
      <c r="C12" s="1" t="s">
        <v>17</v>
      </c>
      <c r="D12" s="1" t="s">
        <v>18</v>
      </c>
      <c r="E12" s="1" t="s">
        <v>17</v>
      </c>
      <c r="F12" s="1" t="s">
        <v>18</v>
      </c>
      <c r="G12" s="4"/>
      <c r="H12" s="4"/>
      <c r="I12" s="7"/>
      <c r="J12" s="3"/>
      <c r="K12" s="3"/>
      <c r="L12" s="3"/>
    </row>
    <row r="13" spans="1:12" ht="16.5">
      <c r="A13" s="2" t="s">
        <v>4</v>
      </c>
      <c r="B13" s="5">
        <v>1299</v>
      </c>
      <c r="C13" s="2">
        <v>314</v>
      </c>
      <c r="D13" s="2">
        <v>605</v>
      </c>
      <c r="E13" s="2">
        <v>191</v>
      </c>
      <c r="F13" s="5">
        <v>189</v>
      </c>
      <c r="G13" s="3"/>
      <c r="H13" s="3"/>
      <c r="I13" s="7"/>
      <c r="J13" s="3"/>
      <c r="K13" s="3"/>
      <c r="L13" s="3"/>
    </row>
    <row r="14" spans="1:12" ht="16.5">
      <c r="A14" s="2" t="s">
        <v>5</v>
      </c>
      <c r="B14" s="5">
        <v>1193</v>
      </c>
      <c r="C14" s="2">
        <v>557</v>
      </c>
      <c r="D14" s="2">
        <v>225</v>
      </c>
      <c r="E14" s="2">
        <v>324</v>
      </c>
      <c r="F14" s="5">
        <v>87</v>
      </c>
      <c r="G14" s="3"/>
      <c r="H14" s="3"/>
      <c r="I14" s="7"/>
      <c r="J14" s="3"/>
      <c r="K14" s="3"/>
      <c r="L14" s="3"/>
    </row>
    <row r="15" spans="1:12" ht="16.5">
      <c r="A15" s="2" t="s">
        <v>6</v>
      </c>
      <c r="B15" s="5">
        <v>1139</v>
      </c>
      <c r="C15" s="2">
        <v>451</v>
      </c>
      <c r="D15" s="2">
        <v>293</v>
      </c>
      <c r="E15" s="2">
        <v>310</v>
      </c>
      <c r="F15" s="5">
        <v>85</v>
      </c>
      <c r="G15" s="3"/>
      <c r="H15" s="3"/>
      <c r="I15" s="7"/>
      <c r="J15" s="3"/>
      <c r="K15" s="3"/>
      <c r="L15" s="3"/>
    </row>
    <row r="16" spans="1:12" ht="16.5">
      <c r="A16" s="2" t="s">
        <v>7</v>
      </c>
      <c r="B16" s="5">
        <v>1041</v>
      </c>
      <c r="C16" s="2">
        <v>433</v>
      </c>
      <c r="D16" s="2">
        <v>274</v>
      </c>
      <c r="E16" s="2">
        <v>207</v>
      </c>
      <c r="F16" s="5">
        <v>127</v>
      </c>
      <c r="G16" s="3"/>
      <c r="H16" s="3"/>
      <c r="I16" s="7"/>
      <c r="J16" s="3"/>
      <c r="K16" s="3"/>
      <c r="L16" s="3"/>
    </row>
    <row r="17" spans="1:12" ht="16.5">
      <c r="A17" s="2" t="s">
        <v>8</v>
      </c>
      <c r="B17" s="5">
        <v>935</v>
      </c>
      <c r="C17" s="2">
        <v>386</v>
      </c>
      <c r="D17" s="2">
        <v>285</v>
      </c>
      <c r="E17" s="2">
        <v>173</v>
      </c>
      <c r="F17" s="5">
        <v>91</v>
      </c>
      <c r="G17" s="3"/>
      <c r="H17" s="3"/>
      <c r="I17" s="7"/>
      <c r="J17" s="3"/>
      <c r="K17" s="3"/>
      <c r="L17" s="3"/>
    </row>
    <row r="18" spans="1:12" ht="16.5">
      <c r="A18" s="2" t="s">
        <v>9</v>
      </c>
      <c r="B18" s="5">
        <v>1531</v>
      </c>
      <c r="C18" s="2">
        <v>776</v>
      </c>
      <c r="D18" s="2">
        <v>486</v>
      </c>
      <c r="E18" s="2">
        <v>208</v>
      </c>
      <c r="F18" s="5">
        <v>61</v>
      </c>
      <c r="G18" s="3"/>
      <c r="H18" s="3"/>
      <c r="I18" s="7"/>
      <c r="J18" s="3"/>
      <c r="K18" s="3"/>
      <c r="L18" s="3"/>
    </row>
    <row r="19" spans="1:12" ht="16.5">
      <c r="A19" s="2" t="s">
        <v>10</v>
      </c>
      <c r="B19" s="5">
        <v>1538</v>
      </c>
      <c r="C19" s="2">
        <v>334</v>
      </c>
      <c r="D19" s="2">
        <v>927</v>
      </c>
      <c r="E19" s="2">
        <v>147</v>
      </c>
      <c r="F19" s="5">
        <v>130</v>
      </c>
      <c r="G19" s="3"/>
      <c r="H19" s="3"/>
      <c r="I19" s="7"/>
      <c r="J19" s="3"/>
      <c r="K19" s="3"/>
      <c r="L19" s="3"/>
    </row>
    <row r="20" spans="1:12" ht="16.5">
      <c r="A20" s="2" t="s">
        <v>12</v>
      </c>
      <c r="B20" s="5">
        <v>647</v>
      </c>
      <c r="C20" s="2">
        <v>159</v>
      </c>
      <c r="D20" s="2">
        <v>256</v>
      </c>
      <c r="E20" s="2">
        <v>160</v>
      </c>
      <c r="F20" s="5">
        <v>72</v>
      </c>
      <c r="G20" s="3"/>
      <c r="H20" s="3"/>
      <c r="I20" s="7"/>
      <c r="J20" s="3"/>
      <c r="K20" s="3"/>
      <c r="L20" s="3"/>
    </row>
    <row r="21" spans="1:12" ht="16.5">
      <c r="A21" s="2" t="s">
        <v>16</v>
      </c>
      <c r="B21" s="5">
        <v>1251</v>
      </c>
      <c r="C21" s="2">
        <v>768</v>
      </c>
      <c r="D21" s="2">
        <v>196</v>
      </c>
      <c r="E21" s="2">
        <v>190</v>
      </c>
      <c r="F21" s="2">
        <v>97</v>
      </c>
      <c r="G21" s="3"/>
      <c r="H21" s="3"/>
      <c r="I21" s="7"/>
      <c r="J21" s="3"/>
      <c r="K21" s="3"/>
      <c r="L21" s="3"/>
    </row>
    <row r="22" spans="1:12" ht="16.5">
      <c r="A22" s="40" t="s">
        <v>30</v>
      </c>
      <c r="B22" s="3">
        <v>1076</v>
      </c>
      <c r="C22" s="2">
        <v>613</v>
      </c>
      <c r="D22" s="2">
        <v>169</v>
      </c>
      <c r="E22" s="2">
        <v>171</v>
      </c>
      <c r="F22" s="2">
        <v>123</v>
      </c>
      <c r="G22" s="3"/>
      <c r="H22" s="3"/>
      <c r="I22" s="7"/>
      <c r="J22" s="3"/>
      <c r="K22" s="3"/>
      <c r="L22" s="3"/>
    </row>
    <row r="23" spans="1:12" ht="12.75">
      <c r="A23" s="2" t="s">
        <v>31</v>
      </c>
      <c r="B23">
        <v>943</v>
      </c>
      <c r="C23" s="2">
        <v>449</v>
      </c>
      <c r="D23" s="2">
        <v>277</v>
      </c>
      <c r="E23" s="2">
        <v>122</v>
      </c>
      <c r="F23" s="2">
        <v>95</v>
      </c>
      <c r="G23" s="9"/>
      <c r="H23" s="3"/>
      <c r="I23" s="3"/>
      <c r="J23" s="3"/>
      <c r="K23" s="3"/>
      <c r="L23" s="3"/>
    </row>
    <row r="24" spans="1:12" ht="12.75">
      <c r="A24" s="41" t="s">
        <v>32</v>
      </c>
      <c r="B24">
        <v>2682</v>
      </c>
      <c r="C24" s="42">
        <v>803</v>
      </c>
      <c r="D24" s="42">
        <v>1010</v>
      </c>
      <c r="E24" s="42">
        <v>379</v>
      </c>
      <c r="F24" s="43">
        <v>490</v>
      </c>
      <c r="G24" s="3"/>
      <c r="H24" s="3"/>
      <c r="I24" s="3"/>
      <c r="J24" s="3"/>
      <c r="K24" s="3"/>
      <c r="L24" s="3"/>
    </row>
  </sheetData>
  <sheetProtection/>
  <mergeCells count="2">
    <mergeCell ref="C11:D11"/>
    <mergeCell ref="E11:F11"/>
  </mergeCells>
  <printOptions/>
  <pageMargins left="0.42" right="0.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7">
      <selection activeCell="A19" sqref="A19"/>
    </sheetView>
  </sheetViews>
  <sheetFormatPr defaultColWidth="9.00390625" defaultRowHeight="12.75"/>
  <cols>
    <col min="2" max="2" width="24.375" style="0" customWidth="1"/>
    <col min="3" max="3" width="22.625" style="0" customWidth="1"/>
    <col min="4" max="4" width="22.375" style="0" customWidth="1"/>
    <col min="5" max="5" width="20.875" style="0" customWidth="1"/>
    <col min="6" max="6" width="13.625" style="0" customWidth="1"/>
  </cols>
  <sheetData>
    <row r="1" spans="1:6" ht="55.5" customHeight="1">
      <c r="A1" s="57" t="s">
        <v>33</v>
      </c>
      <c r="B1" s="57"/>
      <c r="C1" s="57"/>
      <c r="D1" s="57"/>
      <c r="E1" s="13"/>
      <c r="F1" s="13"/>
    </row>
    <row r="2" ht="13.5" thickBot="1"/>
    <row r="3" spans="1:4" ht="44.25" customHeight="1">
      <c r="A3" s="47" t="s">
        <v>26</v>
      </c>
      <c r="B3" s="47"/>
      <c r="C3" s="48"/>
      <c r="D3" s="23" t="s">
        <v>25</v>
      </c>
    </row>
    <row r="4" spans="1:4" ht="20.25" customHeight="1">
      <c r="A4" s="49" t="s">
        <v>0</v>
      </c>
      <c r="B4" s="49"/>
      <c r="C4" s="50"/>
      <c r="D4" s="24">
        <v>7375</v>
      </c>
    </row>
    <row r="5" spans="1:4" ht="28.5" customHeight="1">
      <c r="A5" s="51" t="s">
        <v>28</v>
      </c>
      <c r="B5" s="52"/>
      <c r="C5" s="52"/>
      <c r="D5" s="25">
        <v>118</v>
      </c>
    </row>
    <row r="6" spans="1:4" ht="38.25" customHeight="1">
      <c r="A6" s="51" t="s">
        <v>29</v>
      </c>
      <c r="B6" s="52"/>
      <c r="C6" s="52"/>
      <c r="D6" s="25">
        <v>59</v>
      </c>
    </row>
    <row r="7" spans="1:4" ht="13.5" thickBot="1">
      <c r="A7" s="53" t="s">
        <v>11</v>
      </c>
      <c r="B7" s="53"/>
      <c r="C7" s="54"/>
      <c r="D7" s="26">
        <v>3</v>
      </c>
    </row>
    <row r="8" spans="1:4" ht="13.5" thickBot="1">
      <c r="A8" s="55" t="s">
        <v>21</v>
      </c>
      <c r="B8" s="56"/>
      <c r="C8" s="56"/>
      <c r="D8" s="27">
        <f>SUM(D4:D7)</f>
        <v>7555</v>
      </c>
    </row>
    <row r="10" spans="1:6" ht="40.5" customHeight="1">
      <c r="A10" s="57" t="s">
        <v>34</v>
      </c>
      <c r="B10" s="57"/>
      <c r="C10" s="57"/>
      <c r="D10" s="57"/>
      <c r="E10" s="57"/>
      <c r="F10" s="57"/>
    </row>
    <row r="11" spans="1:6" ht="13.5" thickBot="1">
      <c r="A11" s="10"/>
      <c r="B11" s="10"/>
      <c r="C11" s="10"/>
      <c r="D11" s="10"/>
      <c r="E11" s="10"/>
      <c r="F11" s="10"/>
    </row>
    <row r="12" spans="1:6" ht="38.25">
      <c r="A12" s="58" t="s">
        <v>24</v>
      </c>
      <c r="B12" s="60"/>
      <c r="C12" s="59"/>
      <c r="D12" s="12" t="s">
        <v>22</v>
      </c>
      <c r="E12" s="18" t="s">
        <v>23</v>
      </c>
      <c r="F12" s="20" t="s">
        <v>21</v>
      </c>
    </row>
    <row r="13" spans="1:6" ht="12.75">
      <c r="A13" s="65" t="s">
        <v>1</v>
      </c>
      <c r="B13" s="65"/>
      <c r="C13" s="65"/>
      <c r="D13" s="11">
        <v>5473</v>
      </c>
      <c r="E13" s="19">
        <v>2082</v>
      </c>
      <c r="F13" s="21">
        <f>SUM(D13:E13)</f>
        <v>7555</v>
      </c>
    </row>
    <row r="14" spans="1:6" ht="12.75">
      <c r="A14" s="66" t="s">
        <v>2</v>
      </c>
      <c r="B14" s="66"/>
      <c r="C14" s="66"/>
      <c r="D14" s="11">
        <v>570</v>
      </c>
      <c r="E14" s="19">
        <v>500</v>
      </c>
      <c r="F14" s="21">
        <f>SUM(D14:E14)</f>
        <v>1070</v>
      </c>
    </row>
    <row r="15" spans="1:6" ht="13.5" thickBot="1">
      <c r="A15" s="46" t="s">
        <v>3</v>
      </c>
      <c r="B15" s="46"/>
      <c r="C15" s="46"/>
      <c r="D15" s="28">
        <v>5003</v>
      </c>
      <c r="E15" s="29">
        <v>1647</v>
      </c>
      <c r="F15" s="22">
        <f>SUM(D15:E15)</f>
        <v>6650</v>
      </c>
    </row>
    <row r="16" spans="1:6" ht="13.5" thickBot="1">
      <c r="A16" s="30" t="s">
        <v>21</v>
      </c>
      <c r="B16" s="31"/>
      <c r="C16" s="31"/>
      <c r="D16" s="33"/>
      <c r="E16" s="32"/>
      <c r="F16" s="34">
        <f>SUM(F13:F15)</f>
        <v>15275</v>
      </c>
    </row>
    <row r="18" spans="1:6" ht="49.5" customHeight="1">
      <c r="A18" s="57" t="s">
        <v>35</v>
      </c>
      <c r="B18" s="57"/>
      <c r="C18" s="57"/>
      <c r="D18" s="57"/>
      <c r="E18" s="57"/>
      <c r="F18" s="57"/>
    </row>
    <row r="19" ht="13.5" thickBot="1"/>
    <row r="20" spans="1:6" ht="12.75">
      <c r="A20" s="63" t="s">
        <v>15</v>
      </c>
      <c r="B20" s="58" t="s">
        <v>22</v>
      </c>
      <c r="C20" s="59"/>
      <c r="D20" s="58" t="s">
        <v>23</v>
      </c>
      <c r="E20" s="60"/>
      <c r="F20" s="61" t="s">
        <v>21</v>
      </c>
    </row>
    <row r="21" spans="1:6" ht="76.5">
      <c r="A21" s="64"/>
      <c r="B21" s="15" t="s">
        <v>19</v>
      </c>
      <c r="C21" s="15" t="s">
        <v>20</v>
      </c>
      <c r="D21" s="15" t="s">
        <v>19</v>
      </c>
      <c r="E21" s="16" t="s">
        <v>20</v>
      </c>
      <c r="F21" s="62"/>
    </row>
    <row r="22" spans="1:6" ht="12.75">
      <c r="A22" s="2" t="s">
        <v>4</v>
      </c>
      <c r="B22" s="2">
        <v>314</v>
      </c>
      <c r="C22" s="2">
        <v>605</v>
      </c>
      <c r="D22" s="2">
        <v>191</v>
      </c>
      <c r="E22" s="5">
        <v>189</v>
      </c>
      <c r="F22" s="17">
        <f aca="true" t="shared" si="0" ref="F22:F34">B22+C22+D22+E22</f>
        <v>1299</v>
      </c>
    </row>
    <row r="23" spans="1:6" ht="12.75">
      <c r="A23" s="2" t="s">
        <v>5</v>
      </c>
      <c r="B23" s="2">
        <v>557</v>
      </c>
      <c r="C23" s="2">
        <v>225</v>
      </c>
      <c r="D23" s="2">
        <v>324</v>
      </c>
      <c r="E23" s="5">
        <v>87</v>
      </c>
      <c r="F23" s="17">
        <f t="shared" si="0"/>
        <v>1193</v>
      </c>
    </row>
    <row r="24" spans="1:6" ht="12.75">
      <c r="A24" s="2" t="s">
        <v>6</v>
      </c>
      <c r="B24" s="2">
        <v>451</v>
      </c>
      <c r="C24" s="2">
        <v>293</v>
      </c>
      <c r="D24" s="2">
        <v>310</v>
      </c>
      <c r="E24" s="5">
        <v>85</v>
      </c>
      <c r="F24" s="17">
        <f t="shared" si="0"/>
        <v>1139</v>
      </c>
    </row>
    <row r="25" spans="1:6" ht="12.75">
      <c r="A25" s="2" t="s">
        <v>7</v>
      </c>
      <c r="B25" s="2">
        <v>433</v>
      </c>
      <c r="C25" s="2">
        <v>274</v>
      </c>
      <c r="D25" s="2">
        <v>207</v>
      </c>
      <c r="E25" s="5">
        <v>127</v>
      </c>
      <c r="F25" s="17">
        <f t="shared" si="0"/>
        <v>1041</v>
      </c>
    </row>
    <row r="26" spans="1:6" ht="12.75">
      <c r="A26" s="2" t="s">
        <v>8</v>
      </c>
      <c r="B26" s="2">
        <v>386</v>
      </c>
      <c r="C26" s="2">
        <v>285</v>
      </c>
      <c r="D26" s="2">
        <v>173</v>
      </c>
      <c r="E26" s="5">
        <v>91</v>
      </c>
      <c r="F26" s="17">
        <f t="shared" si="0"/>
        <v>935</v>
      </c>
    </row>
    <row r="27" spans="1:6" ht="12.75">
      <c r="A27" s="2" t="s">
        <v>9</v>
      </c>
      <c r="B27" s="2">
        <v>776</v>
      </c>
      <c r="C27" s="2">
        <v>486</v>
      </c>
      <c r="D27" s="2">
        <v>208</v>
      </c>
      <c r="E27" s="5">
        <v>61</v>
      </c>
      <c r="F27" s="17">
        <f t="shared" si="0"/>
        <v>1531</v>
      </c>
    </row>
    <row r="28" spans="1:6" ht="12.75">
      <c r="A28" s="2" t="s">
        <v>10</v>
      </c>
      <c r="B28" s="2">
        <v>334</v>
      </c>
      <c r="C28" s="2">
        <v>927</v>
      </c>
      <c r="D28" s="2">
        <v>147</v>
      </c>
      <c r="E28" s="5">
        <v>130</v>
      </c>
      <c r="F28" s="17">
        <f t="shared" si="0"/>
        <v>1538</v>
      </c>
    </row>
    <row r="29" spans="1:6" ht="12.75">
      <c r="A29" s="2" t="s">
        <v>12</v>
      </c>
      <c r="B29" s="2">
        <v>159</v>
      </c>
      <c r="C29" s="2">
        <v>256</v>
      </c>
      <c r="D29" s="2">
        <v>160</v>
      </c>
      <c r="E29" s="5">
        <v>72</v>
      </c>
      <c r="F29" s="17">
        <f t="shared" si="0"/>
        <v>647</v>
      </c>
    </row>
    <row r="30" spans="1:6" ht="12.75">
      <c r="A30" s="2" t="s">
        <v>16</v>
      </c>
      <c r="B30" s="2">
        <v>768</v>
      </c>
      <c r="C30" s="2">
        <v>196</v>
      </c>
      <c r="D30" s="2">
        <v>190</v>
      </c>
      <c r="E30" s="2">
        <v>97</v>
      </c>
      <c r="F30" s="39">
        <f>B30+C30+D30+E30</f>
        <v>1251</v>
      </c>
    </row>
    <row r="31" spans="1:6" ht="12.75">
      <c r="A31" s="2" t="s">
        <v>30</v>
      </c>
      <c r="B31" s="2">
        <v>613</v>
      </c>
      <c r="C31" s="2">
        <v>169</v>
      </c>
      <c r="D31" s="2">
        <v>171</v>
      </c>
      <c r="E31" s="2">
        <v>123</v>
      </c>
      <c r="F31" s="39">
        <f t="shared" si="0"/>
        <v>1076</v>
      </c>
    </row>
    <row r="32" spans="1:6" ht="12.75">
      <c r="A32" s="2" t="s">
        <v>31</v>
      </c>
      <c r="B32" s="2">
        <v>449</v>
      </c>
      <c r="C32" s="2">
        <v>277</v>
      </c>
      <c r="D32" s="2">
        <v>122</v>
      </c>
      <c r="E32" s="2">
        <v>95</v>
      </c>
      <c r="F32" s="39">
        <f>B32+C32+D32+E32</f>
        <v>943</v>
      </c>
    </row>
    <row r="33" spans="1:6" ht="12.75">
      <c r="A33" s="41" t="s">
        <v>32</v>
      </c>
      <c r="B33" s="42">
        <v>803</v>
      </c>
      <c r="C33" s="42">
        <v>1010</v>
      </c>
      <c r="D33" s="42">
        <v>379</v>
      </c>
      <c r="E33" s="43">
        <v>490</v>
      </c>
      <c r="F33" s="39">
        <f t="shared" si="0"/>
        <v>2682</v>
      </c>
    </row>
    <row r="34" spans="1:6" ht="13.5" thickBot="1">
      <c r="A34" s="35" t="s">
        <v>27</v>
      </c>
      <c r="B34" s="36">
        <f>SUM(B22:B33)</f>
        <v>6043</v>
      </c>
      <c r="C34" s="36">
        <f>SUM(C22:C33)</f>
        <v>5003</v>
      </c>
      <c r="D34" s="36">
        <f>SUM(D22:D33)</f>
        <v>2582</v>
      </c>
      <c r="E34" s="37">
        <f>SUM(E22:E33)</f>
        <v>1647</v>
      </c>
      <c r="F34" s="38">
        <f t="shared" si="0"/>
        <v>15275</v>
      </c>
    </row>
  </sheetData>
  <sheetProtection/>
  <mergeCells count="17">
    <mergeCell ref="A1:D1"/>
    <mergeCell ref="B20:C20"/>
    <mergeCell ref="A18:F18"/>
    <mergeCell ref="D20:E20"/>
    <mergeCell ref="F20:F21"/>
    <mergeCell ref="A20:A21"/>
    <mergeCell ref="A10:F10"/>
    <mergeCell ref="A12:C12"/>
    <mergeCell ref="A13:C13"/>
    <mergeCell ref="A14:C14"/>
    <mergeCell ref="A15:C15"/>
    <mergeCell ref="A3:C3"/>
    <mergeCell ref="A4:C4"/>
    <mergeCell ref="A5:C5"/>
    <mergeCell ref="A6:C6"/>
    <mergeCell ref="A7:C7"/>
    <mergeCell ref="A8:C8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УФК по Ульяновской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Резованов Виталий Амиршанович</cp:lastModifiedBy>
  <cp:lastPrinted>2011-03-15T12:31:19Z</cp:lastPrinted>
  <dcterms:created xsi:type="dcterms:W3CDTF">2007-08-13T07:23:36Z</dcterms:created>
  <dcterms:modified xsi:type="dcterms:W3CDTF">2011-03-15T12:38:29Z</dcterms:modified>
  <cp:category/>
  <cp:version/>
  <cp:contentType/>
  <cp:contentStatus/>
</cp:coreProperties>
</file>